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W8" i="1" l="1"/>
  <c r="W7" i="1"/>
</calcChain>
</file>

<file path=xl/sharedStrings.xml><?xml version="1.0" encoding="utf-8"?>
<sst xmlns="http://schemas.openxmlformats.org/spreadsheetml/2006/main" count="45" uniqueCount="40">
  <si>
    <t>KRZYWA 3</t>
  </si>
  <si>
    <t>82 kW  +</t>
  </si>
  <si>
    <t>11 kW  adm.  =</t>
  </si>
  <si>
    <t xml:space="preserve"> 4 kW adm.    =</t>
  </si>
  <si>
    <t>Moc umowna w przypadku dostarczenia dokażdego mieszkania instal. trójfazowej o mocy 11 kW   -  ZK1 :  20 mieszkań x 11 kW  = 220 kW + 11 kW = 231 kW</t>
  </si>
  <si>
    <t>ZK2 :  20 mieszkań x 11 kW = 220 kW + 4 kW  = 224 kW</t>
  </si>
  <si>
    <r>
      <t>k</t>
    </r>
    <r>
      <rPr>
        <sz val="10"/>
        <color theme="1"/>
        <rFont val="Calibri"/>
        <family val="2"/>
        <charset val="238"/>
        <scheme val="minor"/>
      </rPr>
      <t>j</t>
    </r>
    <r>
      <rPr>
        <sz val="9"/>
        <color theme="1"/>
        <rFont val="Calibri"/>
        <family val="2"/>
        <charset val="238"/>
        <scheme val="minor"/>
      </rPr>
      <t xml:space="preserve"> = 0,36</t>
    </r>
  </si>
  <si>
    <t>P = 0,36 x 231 = 83,16 kW</t>
  </si>
  <si>
    <t>P = 0,36 x 224 = 80,64 kW</t>
  </si>
  <si>
    <r>
      <rPr>
        <sz val="14"/>
        <color theme="1"/>
        <rFont val="Calibri"/>
        <family val="2"/>
        <charset val="238"/>
        <scheme val="minor"/>
      </rPr>
      <t>I</t>
    </r>
    <r>
      <rPr>
        <sz val="9"/>
        <color theme="1"/>
        <rFont val="Calibri"/>
        <family val="2"/>
        <charset val="238"/>
        <scheme val="minor"/>
      </rPr>
      <t>B</t>
    </r>
    <r>
      <rPr>
        <sz val="14"/>
        <color theme="1"/>
        <rFont val="Calibri"/>
        <family val="2"/>
        <charset val="238"/>
        <scheme val="minor"/>
      </rPr>
      <t xml:space="preserve"> =</t>
    </r>
  </si>
  <si>
    <t>A</t>
  </si>
  <si>
    <t>IB =</t>
  </si>
  <si>
    <r>
      <rPr>
        <sz val="14"/>
        <color theme="1"/>
        <rFont val="Calibri"/>
        <family val="2"/>
        <charset val="238"/>
        <scheme val="minor"/>
      </rPr>
      <t>I</t>
    </r>
    <r>
      <rPr>
        <sz val="9"/>
        <color theme="1"/>
        <rFont val="Calibri"/>
        <family val="2"/>
        <charset val="238"/>
        <scheme val="minor"/>
      </rPr>
      <t xml:space="preserve">N </t>
    </r>
    <r>
      <rPr>
        <sz val="14"/>
        <color theme="1"/>
        <rFont val="Calibri"/>
        <family val="2"/>
        <charset val="238"/>
        <scheme val="minor"/>
      </rPr>
      <t>=125 A</t>
    </r>
  </si>
  <si>
    <t xml:space="preserve">Moc zainstalowana - ZK 1:        18 * 4 kW + 2* 5 kW  = </t>
  </si>
  <si>
    <t>93 kW</t>
  </si>
  <si>
    <t xml:space="preserve">ZK2 :        19* 4 kW + 14 kW       =                     </t>
  </si>
  <si>
    <t>94 kW</t>
  </si>
  <si>
    <t>90 kW  +</t>
  </si>
  <si>
    <t>Zwiekszenie mocy-     ZK1 :  231 kW - 93 kW  = 138 kW</t>
  </si>
  <si>
    <t>ZK2 :  224 kW - 94 kW  = 130 kW</t>
  </si>
  <si>
    <t>P= 93 x 0,36 = 33,48</t>
  </si>
  <si>
    <t>P= 94 x 0,36 = 33,84</t>
  </si>
  <si>
    <t>ZK 1 :</t>
  </si>
  <si>
    <r>
      <rPr>
        <sz val="12"/>
        <color theme="1"/>
        <rFont val="Calibri"/>
        <family val="2"/>
        <charset val="238"/>
        <scheme val="minor"/>
      </rPr>
      <t>P</t>
    </r>
    <r>
      <rPr>
        <sz val="10"/>
        <color theme="1"/>
        <rFont val="Calibri"/>
        <family val="2"/>
        <charset val="238"/>
        <scheme val="minor"/>
      </rPr>
      <t xml:space="preserve">Z = </t>
    </r>
    <r>
      <rPr>
        <sz val="12"/>
        <color theme="1"/>
        <rFont val="Calibri"/>
        <family val="2"/>
        <charset val="238"/>
        <scheme val="minor"/>
      </rPr>
      <t xml:space="preserve">83,16 - 33,48 = </t>
    </r>
  </si>
  <si>
    <t>49,68 kW</t>
  </si>
  <si>
    <t>ZK 2 :</t>
  </si>
  <si>
    <r>
      <rPr>
        <sz val="12"/>
        <color theme="1"/>
        <rFont val="Calibri"/>
        <family val="2"/>
        <charset val="238"/>
        <scheme val="minor"/>
      </rPr>
      <t>P</t>
    </r>
    <r>
      <rPr>
        <sz val="10"/>
        <color theme="1"/>
        <rFont val="Calibri"/>
        <family val="2"/>
        <charset val="238"/>
        <scheme val="minor"/>
      </rPr>
      <t xml:space="preserve">Z = </t>
    </r>
    <r>
      <rPr>
        <sz val="12"/>
        <color theme="1"/>
        <rFont val="Calibri"/>
        <family val="2"/>
        <charset val="238"/>
        <scheme val="minor"/>
      </rPr>
      <t xml:space="preserve">80,64 - 33,84 = </t>
    </r>
  </si>
  <si>
    <t>46,80 kW</t>
  </si>
  <si>
    <t>Zwiększenie mocy wynikające z obliczeń -</t>
  </si>
  <si>
    <r>
      <t>Przewód 4xLGY 70 mm</t>
    </r>
    <r>
      <rPr>
        <sz val="12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 na odcinku ZK1 - TG 1 (Złącze Kablowe 1 - Tablica Główna 1,  długość ok. 4x5 m)</t>
    </r>
  </si>
  <si>
    <t>Przewód 4xLGY 70 mm2  na odcinku ZK2 - TG 2 (Złącze Kablowe 2 - Tablica Główna 2, długość ok. 4x5 m)</t>
  </si>
  <si>
    <t>Przewód 5xLGY 25 mm2  na odcinku TG 1 - Tablice Licznikowe w I klatce schodowej ( długość ok. 5x45 m)</t>
  </si>
  <si>
    <t>Przewód 5xLGY 25 mm2  na odcinku TG 1 - Tablice Licznikowe w II klatce schodowej ( długość ok. 5x25 m)</t>
  </si>
  <si>
    <t>Przewód 5xLGY 25 mm2  na odcinku TG 2 - Tablice Licznikowe w III klatce schodowej ( długość ok. 5x25 m)</t>
  </si>
  <si>
    <t>Przewód 5xLGY 25 mm2  na odcinku TG 1 - Tablice Licznikowe w IV klatce schodowej ( długość ok. 5x45 m)</t>
  </si>
  <si>
    <r>
      <t>Przewód YDYp 5x4 mm</t>
    </r>
    <r>
      <rPr>
        <sz val="12"/>
        <color theme="1"/>
        <rFont val="Calibri"/>
        <family val="2"/>
        <charset val="238"/>
        <scheme val="minor"/>
      </rPr>
      <t>2 od liczników w Tablicy Licznikowej (TL) do Tabliczki Mieszkaniowej (TM) w mieszkaniu - do wszystkich 40 mieszkań, długość całkowita ok. 350 m.</t>
    </r>
  </si>
  <si>
    <r>
      <rPr>
        <sz val="12"/>
        <color theme="1"/>
        <rFont val="Calibri"/>
        <family val="2"/>
        <charset val="238"/>
        <scheme val="minor"/>
      </rPr>
      <t>I</t>
    </r>
    <r>
      <rPr>
        <sz val="9"/>
        <color theme="1"/>
        <rFont val="Calibri"/>
        <family val="2"/>
        <charset val="238"/>
        <scheme val="minor"/>
      </rPr>
      <t xml:space="preserve">Z  </t>
    </r>
    <r>
      <rPr>
        <sz val="12"/>
        <color theme="1"/>
        <rFont val="Calibri"/>
        <family val="2"/>
        <charset val="238"/>
        <scheme val="minor"/>
      </rPr>
      <t>= 125 A</t>
    </r>
  </si>
  <si>
    <r>
      <rPr>
        <sz val="12"/>
        <color theme="1"/>
        <rFont val="Calibri"/>
        <family val="2"/>
        <charset val="238"/>
        <scheme val="minor"/>
      </rPr>
      <t>I</t>
    </r>
    <r>
      <rPr>
        <sz val="9"/>
        <color theme="1"/>
        <rFont val="Calibri"/>
        <family val="2"/>
        <charset val="238"/>
        <scheme val="minor"/>
      </rPr>
      <t xml:space="preserve">Z  </t>
    </r>
    <r>
      <rPr>
        <sz val="12"/>
        <color theme="1"/>
        <rFont val="Calibri"/>
        <family val="2"/>
        <charset val="238"/>
        <scheme val="minor"/>
      </rPr>
      <t>= 63 A</t>
    </r>
  </si>
  <si>
    <r>
      <rPr>
        <sz val="12"/>
        <color theme="1"/>
        <rFont val="Calibri"/>
        <family val="2"/>
        <charset val="238"/>
        <scheme val="minor"/>
      </rPr>
      <t>I</t>
    </r>
    <r>
      <rPr>
        <sz val="9"/>
        <color theme="1"/>
        <rFont val="Calibri"/>
        <family val="2"/>
        <charset val="238"/>
        <scheme val="minor"/>
      </rPr>
      <t xml:space="preserve">Z  </t>
    </r>
    <r>
      <rPr>
        <sz val="12"/>
        <color theme="1"/>
        <rFont val="Calibri"/>
        <family val="2"/>
        <charset val="238"/>
        <scheme val="minor"/>
      </rPr>
      <t>= 25 A</t>
    </r>
  </si>
  <si>
    <t>Wersja z przewodami dobranymi oszczędnościowo.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</si>
</sst>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6" fontId="7" fillId="0" borderId="0" xfId="0" applyNumberFormat="1" applyFont="1"/>
    <xf numFmtId="0" fontId="0" fillId="0" borderId="0" xfId="0" applyFont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A10" workbookViewId="0">
      <selection activeCell="Q12" sqref="Q12"/>
    </sheetView>
  </sheetViews>
  <sheetFormatPr defaultRowHeight="15" x14ac:dyDescent="0.25"/>
  <cols>
    <col min="23" max="23" width="9.5703125" bestFit="1" customWidth="1"/>
  </cols>
  <sheetData>
    <row r="1" spans="1:24" ht="21" x14ac:dyDescent="0.35">
      <c r="A1" s="1" t="s">
        <v>0</v>
      </c>
    </row>
    <row r="3" spans="1:24" x14ac:dyDescent="0.25">
      <c r="A3" t="s">
        <v>13</v>
      </c>
      <c r="G3" t="s">
        <v>1</v>
      </c>
      <c r="H3" t="s">
        <v>2</v>
      </c>
      <c r="J3" t="s">
        <v>14</v>
      </c>
      <c r="K3" t="s">
        <v>6</v>
      </c>
      <c r="L3" t="s">
        <v>20</v>
      </c>
    </row>
    <row r="4" spans="1:24" x14ac:dyDescent="0.25">
      <c r="C4" t="s">
        <v>15</v>
      </c>
      <c r="G4" t="s">
        <v>17</v>
      </c>
      <c r="H4" t="s">
        <v>3</v>
      </c>
      <c r="J4" t="s">
        <v>16</v>
      </c>
      <c r="K4" t="s">
        <v>6</v>
      </c>
      <c r="L4" t="s">
        <v>21</v>
      </c>
    </row>
    <row r="7" spans="1:24" ht="18.75" x14ac:dyDescent="0.3">
      <c r="A7" t="s">
        <v>4</v>
      </c>
      <c r="Q7" t="s">
        <v>6</v>
      </c>
      <c r="S7" t="s">
        <v>7</v>
      </c>
      <c r="V7" t="s">
        <v>9</v>
      </c>
      <c r="W7" s="3">
        <f>83160/693</f>
        <v>120</v>
      </c>
      <c r="X7" t="s">
        <v>10</v>
      </c>
    </row>
    <row r="8" spans="1:24" x14ac:dyDescent="0.25">
      <c r="K8" t="s">
        <v>5</v>
      </c>
      <c r="Q8" t="s">
        <v>6</v>
      </c>
      <c r="S8" t="s">
        <v>8</v>
      </c>
      <c r="V8" t="s">
        <v>11</v>
      </c>
      <c r="W8" s="3">
        <f>80640/693</f>
        <v>116.36363636363636</v>
      </c>
      <c r="X8" t="s">
        <v>10</v>
      </c>
    </row>
    <row r="9" spans="1:24" x14ac:dyDescent="0.25">
      <c r="X9" s="2"/>
    </row>
    <row r="11" spans="1:24" ht="18.75" x14ac:dyDescent="0.3">
      <c r="A11" s="8" t="s">
        <v>18</v>
      </c>
      <c r="B11" s="8"/>
      <c r="C11" s="8"/>
      <c r="D11" s="8"/>
      <c r="E11" s="8"/>
      <c r="F11" s="8"/>
      <c r="G11" s="8"/>
      <c r="K11" t="s">
        <v>12</v>
      </c>
    </row>
    <row r="12" spans="1:24" ht="18.75" x14ac:dyDescent="0.3">
      <c r="C12" s="8" t="s">
        <v>19</v>
      </c>
      <c r="D12" s="8"/>
      <c r="E12" s="8"/>
      <c r="F12" s="8"/>
      <c r="G12" s="8"/>
      <c r="K12" t="s">
        <v>12</v>
      </c>
    </row>
    <row r="13" spans="1:24" x14ac:dyDescent="0.25">
      <c r="C13" s="4"/>
      <c r="D13" s="4"/>
      <c r="E13" s="4"/>
      <c r="F13" s="4"/>
      <c r="G13" s="4"/>
    </row>
    <row r="14" spans="1:24" ht="15.75" x14ac:dyDescent="0.25">
      <c r="A14" t="s">
        <v>28</v>
      </c>
      <c r="F14" t="s">
        <v>22</v>
      </c>
      <c r="G14" t="s">
        <v>23</v>
      </c>
      <c r="I14" s="5" t="s">
        <v>24</v>
      </c>
    </row>
    <row r="15" spans="1:24" ht="15.75" x14ac:dyDescent="0.25">
      <c r="F15" t="s">
        <v>25</v>
      </c>
      <c r="G15" t="s">
        <v>26</v>
      </c>
      <c r="I15" s="5" t="s">
        <v>27</v>
      </c>
    </row>
    <row r="17" spans="1:23" ht="15.75" x14ac:dyDescent="0.25">
      <c r="A17" t="s">
        <v>29</v>
      </c>
      <c r="Q17" t="s">
        <v>36</v>
      </c>
    </row>
    <row r="18" spans="1:23" x14ac:dyDescent="0.25">
      <c r="A18" t="s">
        <v>30</v>
      </c>
      <c r="O18" s="6"/>
    </row>
    <row r="20" spans="1:23" ht="15.75" x14ac:dyDescent="0.25">
      <c r="A20" t="s">
        <v>31</v>
      </c>
      <c r="Q20" t="s">
        <v>37</v>
      </c>
    </row>
    <row r="21" spans="1:23" x14ac:dyDescent="0.25">
      <c r="A21" t="s">
        <v>32</v>
      </c>
      <c r="O21" s="6"/>
    </row>
    <row r="22" spans="1:23" x14ac:dyDescent="0.25">
      <c r="A22" t="s">
        <v>33</v>
      </c>
    </row>
    <row r="23" spans="1:23" x14ac:dyDescent="0.25">
      <c r="A23" t="s">
        <v>34</v>
      </c>
    </row>
    <row r="25" spans="1:23" ht="15.75" x14ac:dyDescent="0.25">
      <c r="A25" t="s">
        <v>35</v>
      </c>
      <c r="W25" t="s">
        <v>38</v>
      </c>
    </row>
    <row r="26" spans="1:23" x14ac:dyDescent="0.25">
      <c r="T26" s="7"/>
    </row>
    <row r="29" spans="1:23" x14ac:dyDescent="0.25">
      <c r="A29" t="s">
        <v>39</v>
      </c>
    </row>
  </sheetData>
  <mergeCells count="2">
    <mergeCell ref="A11:G11"/>
    <mergeCell ref="C12:G1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Lech Mongard</cp:lastModifiedBy>
  <dcterms:created xsi:type="dcterms:W3CDTF">2017-04-23T12:26:16Z</dcterms:created>
  <dcterms:modified xsi:type="dcterms:W3CDTF">2017-05-22T11:49:57Z</dcterms:modified>
</cp:coreProperties>
</file>